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核心 " sheetId="1" r:id="rId1"/>
  </sheets>
  <definedNames>
    <definedName name="_xlnm.Print_Titles" localSheetId="0">'核心 '!$3:$6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<sst xmlns="http://schemas.openxmlformats.org/spreadsheetml/2006/main" count="32" uniqueCount="30">
  <si>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>2026年常态化帮扶资金分配使用清单</t>
  </si>
  <si>
    <t>项目名称</t>
  </si>
  <si>
    <t>项目计划投资</t>
  </si>
  <si>
    <t>小计</t>
  </si>
  <si>
    <t>资金分配情况（万元）</t>
  </si>
  <si>
    <t>中央</t>
  </si>
  <si>
    <t>自治区</t>
  </si>
  <si>
    <t>市级</t>
  </si>
  <si>
    <t>旗本级</t>
  </si>
  <si>
    <r>
      <rPr>
        <sz val="10"/>
        <rFont val="宋体"/>
        <charset val="134"/>
      </rPr>
      <t>呼财农</t>
    </r>
    <r>
      <rPr>
        <sz val="10"/>
        <rFont val="仿宋_GB2312"/>
        <charset val="134"/>
      </rPr>
      <t>〔</t>
    </r>
    <r>
      <rPr>
        <sz val="10"/>
        <rFont val="宋体"/>
        <charset val="134"/>
      </rPr>
      <t>2025</t>
    </r>
    <r>
      <rPr>
        <sz val="10"/>
        <rFont val="仿宋_GB2312"/>
        <charset val="134"/>
      </rPr>
      <t>〕</t>
    </r>
    <r>
      <rPr>
        <sz val="10"/>
        <rFont val="宋体"/>
        <charset val="134"/>
      </rPr>
      <t>1198号</t>
    </r>
  </si>
  <si>
    <t>呼财农〔2025〕1416号</t>
  </si>
  <si>
    <t>呼财农〔2026〕336号</t>
  </si>
  <si>
    <t>呼财农〔2026〕374号</t>
  </si>
  <si>
    <t>呼财农〔2026〕453号</t>
  </si>
  <si>
    <t>指标金额</t>
  </si>
  <si>
    <t>巴彦托海镇育肥牛基地建设项目</t>
  </si>
  <si>
    <t>辉苏木嘎查集体经济转型升级项目</t>
  </si>
  <si>
    <t>伊敏苏木吉敦猎民嘎查旅游度假区续建项目</t>
  </si>
  <si>
    <t>锡尼河东苏木哈日托海嘎查新建楚伦嘎日其桥项目</t>
  </si>
  <si>
    <t>锡尼河西苏木巴彦胡硕嘎查集体经济升级改造项目</t>
  </si>
  <si>
    <t>锡尼河西苏木巴彦胡硕嘎查足球旅游小镇牧文旅融合项目</t>
  </si>
  <si>
    <t>巴彦嵯岗苏木畜禽粪污综合利用项目</t>
  </si>
  <si>
    <t>阿拉坦敖希特嘎查饲草加工设备间</t>
  </si>
  <si>
    <t>巴彦塔拉达斡尔民族乡畜牧业转型升级项目</t>
  </si>
  <si>
    <t>巴彦塔拉乡伊兰嘎查旅游基地配套设施建设项目</t>
  </si>
  <si>
    <t>鄂温克族自治旗脱贫人口小额信贷贴息项目</t>
  </si>
  <si>
    <t>鄂温克族自治旗公益岗位项目</t>
  </si>
  <si>
    <t>鄂温克族自治旗到户产业项目</t>
  </si>
  <si>
    <t>鄂温克族自治旗项目管理费</t>
  </si>
  <si>
    <t>锡尼河西苏木好力宝嘎查饲草生产加工设备库项目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</si>
</sst>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  <numFmt numFmtId="178" formatCode="0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8"/>
      <name val="宋体"/>
      <charset val="134"/>
    </font>
    <font>
      <b/>
      <sz val="16"/>
      <color theme="1"/>
      <name val="宋体"/>
      <charset val="134"/>
      <scheme val="minor"/>
    </font>
    <font>
      <b/>
      <sz val="10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5"/>
  <sheetViews>
    <sheetView tabSelected="1" workbookViewId="0">
      <pane ySplit="5" topLeftCell="A6" activePane="bottomLeft" state="frozen"/>
      <selection/>
      <selection pane="bottomLeft" activeCell="N8" sqref="N8"/>
    </sheetView>
  </sheetViews>
  <sheetFormatPr defaultColWidth="9" defaultRowHeight="13.5"/>
  <cols>
    <col min="1" max="1" width="9" style="1"/>
    <col min="2" max="2" width="19.9916666666667" style="2" customWidth="1"/>
    <col min="3" max="4" width="11.5" style="1"/>
    <col min="5" max="10" width="11.8333333333333" style="3" customWidth="1"/>
    <col min="11" max="16384" width="9" style="1"/>
  </cols>
  <sheetData>
    <row r="1" ht="30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4.25" spans="1:10">
      <c r="A2" s="5"/>
      <c r="B2" s="5"/>
      <c r="C2" s="6"/>
      <c r="D2" s="7"/>
      <c r="E2" s="8"/>
      <c r="F2" s="8"/>
      <c r="G2" s="8"/>
      <c r="H2" s="8"/>
      <c r="I2" s="8"/>
      <c r="J2" s="8"/>
    </row>
    <row r="3" ht="14.25" spans="1:10">
      <c r="A3" s="9" t="s">
        <v>1</v>
      </c>
      <c r="B3" s="9"/>
      <c r="C3" s="10" t="s">
        <v>2</v>
      </c>
      <c r="D3" s="9" t="s">
        <v>3</v>
      </c>
      <c r="E3" s="11" t="s">
        <v>4</v>
      </c>
      <c r="F3" s="12"/>
      <c r="G3" s="12"/>
      <c r="H3" s="12"/>
      <c r="I3" s="12"/>
      <c r="J3" s="13"/>
    </row>
    <row r="4" spans="1:10">
      <c r="A4" s="9"/>
      <c r="B4" s="9"/>
      <c r="C4" s="10"/>
      <c r="D4" s="9"/>
      <c r="E4" s="14" t="s">
        <v>5</v>
      </c>
      <c r="F4" s="14" t="s">
        <v>6</v>
      </c>
      <c r="G4" s="14" t="s">
        <v>6</v>
      </c>
      <c r="H4" s="14" t="s">
        <v>6</v>
      </c>
      <c r="I4" s="15" t="s">
        <v>7</v>
      </c>
      <c r="J4" s="15" t="s">
        <v>8</v>
      </c>
    </row>
    <row r="5" ht="24" spans="1:10">
      <c r="A5" s="9"/>
      <c r="B5" s="9"/>
      <c r="C5" s="10"/>
      <c r="D5" s="9"/>
      <c r="E5" s="14" t="s">
        <v>9</v>
      </c>
      <c r="F5" s="14" t="s">
        <v>10</v>
      </c>
      <c r="G5" s="14" t="s">
        <v>11</v>
      </c>
      <c r="H5" s="14" t="s">
        <v>12</v>
      </c>
      <c r="I5" s="14" t="s">
        <v>13</v>
      </c>
      <c r="J5" s="15"/>
    </row>
    <row r="6" ht="40" customHeight="1" spans="1:10">
      <c r="A6" s="16" t="s">
        <v>14</v>
      </c>
      <c r="B6" s="17"/>
      <c r="C6" s="18">
        <f>SUM(C7:C21)</f>
        <v>4600</v>
      </c>
      <c r="D6" s="19">
        <f>SUM(D7:D21)</f>
        <v>4398</v>
      </c>
      <c r="E6" s="18">
        <f t="shared" ref="E6:K6" si="0">SUM(E7:E21)</f>
        <v>140</v>
      </c>
      <c r="F6" s="18">
        <f t="shared" si="0"/>
        <v>1983</v>
      </c>
      <c r="G6" s="18">
        <f t="shared" si="0"/>
        <v>111</v>
      </c>
      <c r="H6" s="18">
        <f t="shared" si="0"/>
        <v>149</v>
      </c>
      <c r="I6" s="18">
        <f t="shared" si="0"/>
        <v>1415</v>
      </c>
      <c r="J6" s="18">
        <f t="shared" si="0"/>
        <v>600</v>
      </c>
    </row>
    <row r="7" ht="40" customHeight="1" spans="1:10">
      <c r="A7" s="16">
        <v>1</v>
      </c>
      <c r="B7" s="20" t="s">
        <v>15</v>
      </c>
      <c r="C7" s="21">
        <v>720</v>
      </c>
      <c r="D7" s="22">
        <f>E7+F7+G7+H7+I7+J7</f>
        <v>718</v>
      </c>
      <c r="E7" s="21"/>
      <c r="F7" s="23">
        <v>250</v>
      </c>
      <c r="G7" s="23"/>
      <c r="H7" s="23">
        <v>50</v>
      </c>
      <c r="I7" s="23">
        <v>124</v>
      </c>
      <c r="J7" s="23">
        <v>294</v>
      </c>
    </row>
    <row r="8" ht="40" customHeight="1" spans="1:10">
      <c r="A8" s="16">
        <v>2</v>
      </c>
      <c r="B8" s="20" t="s">
        <v>16</v>
      </c>
      <c r="C8" s="24">
        <v>125</v>
      </c>
      <c r="D8" s="22">
        <f t="shared" ref="D8:D21" si="1">E8+F8+G8+H8+I8+J8</f>
        <v>125</v>
      </c>
      <c r="E8" s="24"/>
      <c r="F8" s="23">
        <v>125</v>
      </c>
      <c r="G8" s="23"/>
      <c r="H8" s="23"/>
      <c r="I8" s="23"/>
      <c r="J8" s="23"/>
    </row>
    <row r="9" ht="40" customHeight="1" spans="1:10">
      <c r="A9" s="16">
        <v>3</v>
      </c>
      <c r="B9" s="20" t="s">
        <v>17</v>
      </c>
      <c r="C9" s="23">
        <v>125</v>
      </c>
      <c r="D9" s="22">
        <f t="shared" si="1"/>
        <v>125</v>
      </c>
      <c r="E9" s="23"/>
      <c r="F9" s="23"/>
      <c r="G9" s="23"/>
      <c r="H9" s="23">
        <v>30</v>
      </c>
      <c r="I9" s="23">
        <v>95</v>
      </c>
      <c r="J9" s="23"/>
    </row>
    <row r="10" ht="40" customHeight="1" spans="1:10">
      <c r="A10" s="16">
        <v>4</v>
      </c>
      <c r="B10" s="20" t="s">
        <v>18</v>
      </c>
      <c r="C10" s="23">
        <v>200</v>
      </c>
      <c r="D10" s="22">
        <f t="shared" si="1"/>
        <v>200</v>
      </c>
      <c r="E10" s="23"/>
      <c r="F10" s="23">
        <v>100</v>
      </c>
      <c r="G10" s="23"/>
      <c r="H10" s="23"/>
      <c r="I10" s="23">
        <v>100</v>
      </c>
      <c r="J10" s="23"/>
    </row>
    <row r="11" ht="40" customHeight="1" spans="1:10">
      <c r="A11" s="16">
        <v>5</v>
      </c>
      <c r="B11" s="20" t="s">
        <v>19</v>
      </c>
      <c r="C11" s="23">
        <v>1200</v>
      </c>
      <c r="D11" s="22">
        <f t="shared" si="1"/>
        <v>1000</v>
      </c>
      <c r="E11" s="23"/>
      <c r="F11" s="23">
        <v>428</v>
      </c>
      <c r="G11" s="23"/>
      <c r="H11" s="23"/>
      <c r="I11" s="23">
        <v>572</v>
      </c>
      <c r="J11" s="23"/>
    </row>
    <row r="12" ht="40" customHeight="1" spans="1:10">
      <c r="A12" s="16">
        <v>6</v>
      </c>
      <c r="B12" s="20" t="s">
        <v>20</v>
      </c>
      <c r="C12" s="23">
        <v>200</v>
      </c>
      <c r="D12" s="22">
        <f t="shared" si="1"/>
        <v>200</v>
      </c>
      <c r="E12" s="23"/>
      <c r="F12" s="23">
        <v>100</v>
      </c>
      <c r="G12" s="23"/>
      <c r="H12" s="23">
        <v>19</v>
      </c>
      <c r="I12" s="23"/>
      <c r="J12" s="23">
        <v>81</v>
      </c>
    </row>
    <row r="13" ht="40" customHeight="1" spans="1:10">
      <c r="A13" s="16">
        <v>7</v>
      </c>
      <c r="B13" s="20" t="s">
        <v>21</v>
      </c>
      <c r="C13" s="23">
        <v>550</v>
      </c>
      <c r="D13" s="22">
        <f t="shared" si="1"/>
        <v>550</v>
      </c>
      <c r="E13" s="23"/>
      <c r="F13" s="23">
        <v>400</v>
      </c>
      <c r="G13" s="23"/>
      <c r="H13" s="23"/>
      <c r="I13" s="23">
        <v>150</v>
      </c>
      <c r="J13" s="23"/>
    </row>
    <row r="14" ht="40" customHeight="1" spans="1:10">
      <c r="A14" s="16">
        <v>8</v>
      </c>
      <c r="B14" s="23" t="s">
        <v>22</v>
      </c>
      <c r="C14" s="23">
        <v>125</v>
      </c>
      <c r="D14" s="22">
        <f t="shared" si="1"/>
        <v>125</v>
      </c>
      <c r="E14" s="23">
        <v>70</v>
      </c>
      <c r="F14" s="23">
        <v>30</v>
      </c>
      <c r="G14" s="23"/>
      <c r="H14" s="23"/>
      <c r="I14" s="23">
        <v>12.5</v>
      </c>
      <c r="J14" s="23">
        <v>12.5</v>
      </c>
    </row>
    <row r="15" ht="40" customHeight="1" spans="1:10">
      <c r="A15" s="16">
        <v>9</v>
      </c>
      <c r="B15" s="20" t="s">
        <v>23</v>
      </c>
      <c r="C15" s="21">
        <v>760</v>
      </c>
      <c r="D15" s="22">
        <f t="shared" si="1"/>
        <v>760</v>
      </c>
      <c r="E15" s="21"/>
      <c r="F15" s="23">
        <v>250</v>
      </c>
      <c r="G15" s="23">
        <v>111</v>
      </c>
      <c r="H15" s="23">
        <v>50</v>
      </c>
      <c r="I15" s="23">
        <v>349</v>
      </c>
      <c r="J15" s="23"/>
    </row>
    <row r="16" ht="40" customHeight="1" spans="1:10">
      <c r="A16" s="16">
        <v>10</v>
      </c>
      <c r="B16" s="25" t="s">
        <v>24</v>
      </c>
      <c r="C16" s="26">
        <v>65</v>
      </c>
      <c r="D16" s="22">
        <f t="shared" si="1"/>
        <v>65</v>
      </c>
      <c r="E16" s="26"/>
      <c r="F16" s="23">
        <v>65</v>
      </c>
      <c r="G16" s="23"/>
      <c r="H16" s="23"/>
      <c r="I16" s="23"/>
      <c r="J16" s="23"/>
    </row>
    <row r="17" ht="40" customHeight="1" spans="1:10">
      <c r="A17" s="16">
        <v>11</v>
      </c>
      <c r="B17" s="20" t="s">
        <v>25</v>
      </c>
      <c r="C17" s="23">
        <v>23</v>
      </c>
      <c r="D17" s="22">
        <f t="shared" si="1"/>
        <v>23</v>
      </c>
      <c r="E17" s="23"/>
      <c r="F17" s="23">
        <v>23</v>
      </c>
      <c r="G17" s="23"/>
      <c r="H17" s="23"/>
      <c r="I17" s="23"/>
      <c r="J17" s="23"/>
    </row>
    <row r="18" ht="40" customHeight="1" spans="1:10">
      <c r="A18" s="16">
        <v>12</v>
      </c>
      <c r="B18" s="20" t="s">
        <v>26</v>
      </c>
      <c r="C18" s="26">
        <v>63.55</v>
      </c>
      <c r="D18" s="22">
        <f t="shared" si="1"/>
        <v>63.55</v>
      </c>
      <c r="E18" s="26"/>
      <c r="F18" s="23">
        <v>63.55</v>
      </c>
      <c r="G18" s="23"/>
      <c r="H18" s="23"/>
      <c r="I18" s="23"/>
      <c r="J18" s="23"/>
    </row>
    <row r="19" ht="40" customHeight="1" spans="1:10">
      <c r="A19" s="16">
        <v>13</v>
      </c>
      <c r="B19" s="25" t="s">
        <v>27</v>
      </c>
      <c r="C19" s="26">
        <v>118.45</v>
      </c>
      <c r="D19" s="22">
        <f t="shared" si="1"/>
        <v>118.45</v>
      </c>
      <c r="E19" s="26"/>
      <c r="F19" s="23">
        <f>100+12+6.45</f>
        <v>118.45</v>
      </c>
      <c r="G19" s="23"/>
      <c r="H19" s="23"/>
      <c r="I19" s="23"/>
      <c r="J19" s="23"/>
    </row>
    <row r="20" ht="40" customHeight="1" spans="1:10">
      <c r="A20" s="16">
        <v>14</v>
      </c>
      <c r="B20" s="25" t="s">
        <v>28</v>
      </c>
      <c r="C20" s="26">
        <v>200</v>
      </c>
      <c r="D20" s="22">
        <f t="shared" si="1"/>
        <v>200</v>
      </c>
      <c r="E20" s="26"/>
      <c r="F20" s="23"/>
      <c r="G20" s="23"/>
      <c r="H20" s="23"/>
      <c r="I20" s="23"/>
      <c r="J20" s="23">
        <v>200</v>
      </c>
    </row>
    <row r="21" ht="40" customHeight="1" spans="1:10">
      <c r="A21" s="16">
        <v>15</v>
      </c>
      <c r="B21" s="27" t="s">
        <v>29</v>
      </c>
      <c r="C21" s="28">
        <v>125</v>
      </c>
      <c r="D21" s="22">
        <f t="shared" si="1"/>
        <v>125</v>
      </c>
      <c r="E21" s="15">
        <v>70</v>
      </c>
      <c r="F21" s="15">
        <v>30</v>
      </c>
      <c r="G21" s="15"/>
      <c r="H21" s="15"/>
      <c r="I21" s="15">
        <v>12.5</v>
      </c>
      <c r="J21" s="15">
        <v>12.5</v>
      </c>
    </row>
    <row r="22" ht="40" customHeight="1"/>
    <row r="23" ht="40" customHeight="1"/>
    <row r="24" ht="40" customHeight="1"/>
    <row r="25" ht="40" customHeight="1"/>
  </sheetData>
  <mergeCells count="7">
    <mergeCell ref="A1:J1"/>
    <mergeCell ref="E3:J3"/>
    <mergeCell ref="A6:B6"/>
    <mergeCell ref="C3:C5"/>
    <mergeCell ref="D3:D5"/>
    <mergeCell ref="J4:J5"/>
    <mergeCell ref="A3:B5"/>
  </mergeCells>
  <pageMargins left="0.751388888888889" right="0.751388888888889" top="1" bottom="1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核心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低情商的善良</cp:lastModifiedBy>
  <dcterms:created xsi:type="dcterms:W3CDTF">2026-01-04T06:27:00Z</dcterms:created>
  <dcterms:modified xsi:type="dcterms:W3CDTF">2026-06-25T01:38:01Z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FD8362CFE0E44F7899FFA59195894DF1_13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